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kawasaki\Desktop\チャレンジショップ\競争見積もり\"/>
    </mc:Choice>
  </mc:AlternateContent>
  <xr:revisionPtr revIDLastSave="0" documentId="13_ncr:1_{BAF59378-07E8-4E11-BD62-22501D2B455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内訳書" sheetId="1" r:id="rId1"/>
  </sheets>
  <definedNames>
    <definedName name="_xlnm.Print_Area" localSheetId="0">内訳書!$A$1:$F$86</definedName>
    <definedName name="_xlnm.Print_Titles" localSheetId="0">内訳書!$2:$2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5" i="1" l="1"/>
  <c r="F19" i="1"/>
  <c r="F78" i="1"/>
  <c r="F77" i="1"/>
  <c r="F76" i="1"/>
  <c r="F43" i="1"/>
  <c r="F44" i="1"/>
  <c r="F45" i="1"/>
  <c r="F73" i="1"/>
  <c r="F72" i="1"/>
  <c r="F71" i="1"/>
  <c r="F70" i="1"/>
  <c r="F69" i="1"/>
  <c r="F68" i="1"/>
  <c r="F65" i="1"/>
  <c r="F64" i="1"/>
  <c r="F63" i="1"/>
  <c r="F62" i="1"/>
  <c r="F61" i="1"/>
  <c r="F60" i="1"/>
  <c r="F59" i="1"/>
  <c r="F58" i="1"/>
  <c r="F57" i="1"/>
  <c r="F56" i="1"/>
  <c r="F53" i="1"/>
  <c r="F52" i="1"/>
  <c r="F51" i="1"/>
  <c r="F50" i="1"/>
  <c r="F49" i="1"/>
  <c r="F48" i="1"/>
  <c r="F47" i="1"/>
  <c r="F46" i="1"/>
  <c r="F42" i="1"/>
  <c r="F41" i="1"/>
  <c r="F40" i="1"/>
  <c r="F37" i="1"/>
  <c r="F36" i="1"/>
  <c r="F35" i="1"/>
  <c r="F34" i="1"/>
  <c r="F33" i="1"/>
  <c r="F32" i="1"/>
  <c r="F31" i="1"/>
  <c r="F30" i="1"/>
  <c r="F29" i="1"/>
  <c r="F28" i="1"/>
  <c r="F27" i="1"/>
  <c r="F26" i="1"/>
  <c r="F23" i="1"/>
  <c r="F22" i="1"/>
  <c r="F21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74" i="1" l="1"/>
  <c r="F38" i="1"/>
  <c r="F66" i="1"/>
  <c r="F54" i="1"/>
  <c r="F24" i="1"/>
  <c r="F79" i="1" l="1"/>
  <c r="F80" i="1" s="1"/>
  <c r="F81" i="1" s="1"/>
</calcChain>
</file>

<file path=xl/sharedStrings.xml><?xml version="1.0" encoding="utf-8"?>
<sst xmlns="http://schemas.openxmlformats.org/spreadsheetml/2006/main" count="172" uniqueCount="104">
  <si>
    <t>①撤去工事</t>
    <rPh sb="1" eb="5">
      <t>テッキョコウジ</t>
    </rPh>
    <phoneticPr fontId="3"/>
  </si>
  <si>
    <t>厨房内シンク　1200＝1　撤去</t>
    <rPh sb="0" eb="3">
      <t>チュウボウナイ</t>
    </rPh>
    <rPh sb="14" eb="16">
      <t>テッキョ</t>
    </rPh>
    <phoneticPr fontId="3"/>
  </si>
  <si>
    <t>600シンク＝1撤去</t>
    <rPh sb="8" eb="10">
      <t>テッキョ</t>
    </rPh>
    <phoneticPr fontId="3"/>
  </si>
  <si>
    <t>台下冷蔵庫=1</t>
    <rPh sb="0" eb="1">
      <t>ダイ</t>
    </rPh>
    <rPh sb="1" eb="2">
      <t>シタ</t>
    </rPh>
    <rPh sb="2" eb="5">
      <t>レイゾウコ</t>
    </rPh>
    <phoneticPr fontId="3"/>
  </si>
  <si>
    <t>調理台1</t>
    <rPh sb="0" eb="3">
      <t>チョウリダイ</t>
    </rPh>
    <phoneticPr fontId="3"/>
  </si>
  <si>
    <t>ガス台</t>
    <rPh sb="2" eb="3">
      <t>ダイ</t>
    </rPh>
    <phoneticPr fontId="3"/>
  </si>
  <si>
    <t>製氷機</t>
    <rPh sb="0" eb="3">
      <t>セイヒョウキ</t>
    </rPh>
    <phoneticPr fontId="3"/>
  </si>
  <si>
    <t>調理台1100</t>
    <rPh sb="0" eb="3">
      <t>チョウリダイ</t>
    </rPh>
    <phoneticPr fontId="3"/>
  </si>
  <si>
    <t>バック棚撤去</t>
    <rPh sb="3" eb="4">
      <t>タナ</t>
    </rPh>
    <rPh sb="4" eb="6">
      <t>テッキョ</t>
    </rPh>
    <phoneticPr fontId="3"/>
  </si>
  <si>
    <t>すのこ撤去</t>
    <rPh sb="3" eb="5">
      <t>テッキョ</t>
    </rPh>
    <phoneticPr fontId="3"/>
  </si>
  <si>
    <t>床クッションフロアー</t>
    <rPh sb="0" eb="1">
      <t>ユカ</t>
    </rPh>
    <phoneticPr fontId="3"/>
  </si>
  <si>
    <t>外部看板撤去</t>
    <rPh sb="0" eb="4">
      <t>ガイブカンバン</t>
    </rPh>
    <rPh sb="4" eb="6">
      <t>テッキョ</t>
    </rPh>
    <phoneticPr fontId="3"/>
  </si>
  <si>
    <t>カウンター壁撤去</t>
    <rPh sb="5" eb="6">
      <t>カベ</t>
    </rPh>
    <rPh sb="6" eb="8">
      <t>テッキョ</t>
    </rPh>
    <phoneticPr fontId="3"/>
  </si>
  <si>
    <t>運送費　積込費</t>
    <rPh sb="0" eb="3">
      <t>ウンソウヒ</t>
    </rPh>
    <rPh sb="4" eb="6">
      <t>ツミコ</t>
    </rPh>
    <rPh sb="6" eb="7">
      <t>ヒ</t>
    </rPh>
    <phoneticPr fontId="3"/>
  </si>
  <si>
    <t>処分費</t>
    <rPh sb="0" eb="3">
      <t>ショブンヒ</t>
    </rPh>
    <phoneticPr fontId="3"/>
  </si>
  <si>
    <t>②清掃工事</t>
    <rPh sb="1" eb="3">
      <t>セイソウ</t>
    </rPh>
    <rPh sb="3" eb="5">
      <t>コウジ</t>
    </rPh>
    <phoneticPr fontId="3"/>
  </si>
  <si>
    <t>名称</t>
    <rPh sb="0" eb="2">
      <t>メイショウ</t>
    </rPh>
    <phoneticPr fontId="3"/>
  </si>
  <si>
    <t>規格</t>
    <rPh sb="0" eb="2">
      <t>キカク</t>
    </rPh>
    <phoneticPr fontId="3"/>
  </si>
  <si>
    <t>単位</t>
    <rPh sb="0" eb="2">
      <t>タンイ</t>
    </rPh>
    <phoneticPr fontId="3"/>
  </si>
  <si>
    <t>工事完成時美装</t>
    <rPh sb="0" eb="5">
      <t>コウジカンセイジ</t>
    </rPh>
    <rPh sb="5" eb="7">
      <t>ビソウ</t>
    </rPh>
    <phoneticPr fontId="3"/>
  </si>
  <si>
    <t>照明器具美装</t>
    <rPh sb="0" eb="6">
      <t>ショウメイキグビソウ</t>
    </rPh>
    <phoneticPr fontId="3"/>
  </si>
  <si>
    <t>③内装工事</t>
    <rPh sb="1" eb="5">
      <t>ナイソウコウジ</t>
    </rPh>
    <phoneticPr fontId="3"/>
  </si>
  <si>
    <t>台</t>
    <rPh sb="0" eb="1">
      <t>ダイ</t>
    </rPh>
    <phoneticPr fontId="3"/>
  </si>
  <si>
    <t>式</t>
    <rPh sb="0" eb="1">
      <t>シキ</t>
    </rPh>
    <phoneticPr fontId="3"/>
  </si>
  <si>
    <t>壁　フード内外　外部フード</t>
    <rPh sb="0" eb="1">
      <t>カベ</t>
    </rPh>
    <rPh sb="5" eb="7">
      <t>ナイガイ</t>
    </rPh>
    <rPh sb="8" eb="10">
      <t>ガイブ</t>
    </rPh>
    <phoneticPr fontId="3"/>
  </si>
  <si>
    <t>窓　床　トイレ　壁</t>
    <rPh sb="0" eb="1">
      <t>マド</t>
    </rPh>
    <rPh sb="2" eb="3">
      <t>ユカ</t>
    </rPh>
    <rPh sb="8" eb="9">
      <t>カベ</t>
    </rPh>
    <phoneticPr fontId="3"/>
  </si>
  <si>
    <t>カウンター内側　　框腐りカット　補修</t>
    <rPh sb="5" eb="7">
      <t>ウチガワ</t>
    </rPh>
    <rPh sb="9" eb="10">
      <t>カマチ</t>
    </rPh>
    <rPh sb="10" eb="11">
      <t>クサ</t>
    </rPh>
    <rPh sb="16" eb="18">
      <t>ホシュウ</t>
    </rPh>
    <phoneticPr fontId="3"/>
  </si>
  <si>
    <t>框材　補強材　込み</t>
    <rPh sb="0" eb="1">
      <t>カマチ</t>
    </rPh>
    <rPh sb="1" eb="2">
      <t>ザイ</t>
    </rPh>
    <rPh sb="3" eb="5">
      <t>ホキョウ</t>
    </rPh>
    <rPh sb="5" eb="6">
      <t>ザイ</t>
    </rPh>
    <rPh sb="7" eb="8">
      <t>コ</t>
    </rPh>
    <phoneticPr fontId="3"/>
  </si>
  <si>
    <t>m</t>
    <phoneticPr fontId="3"/>
  </si>
  <si>
    <t>カウンター内　内張り　GL　鋼板</t>
    <rPh sb="5" eb="6">
      <t>ナイ</t>
    </rPh>
    <rPh sb="7" eb="9">
      <t>ウチバ</t>
    </rPh>
    <rPh sb="14" eb="16">
      <t>コウバン</t>
    </rPh>
    <phoneticPr fontId="3"/>
  </si>
  <si>
    <t>既存バック棚　撤去あと補修</t>
    <rPh sb="0" eb="2">
      <t>キゾン</t>
    </rPh>
    <rPh sb="5" eb="6">
      <t>タナ</t>
    </rPh>
    <rPh sb="7" eb="9">
      <t>テッキョ</t>
    </rPh>
    <rPh sb="11" eb="13">
      <t>ホシュウ</t>
    </rPh>
    <phoneticPr fontId="3"/>
  </si>
  <si>
    <t>棚受共</t>
    <rPh sb="0" eb="2">
      <t>タナウ</t>
    </rPh>
    <rPh sb="2" eb="3">
      <t>トモ</t>
    </rPh>
    <phoneticPr fontId="3"/>
  </si>
  <si>
    <t>㎡</t>
    <phoneticPr fontId="3"/>
  </si>
  <si>
    <t>排水　給水　埋設　斫り</t>
    <rPh sb="0" eb="2">
      <t>ハイスイ</t>
    </rPh>
    <rPh sb="3" eb="5">
      <t>キュウスイ</t>
    </rPh>
    <rPh sb="6" eb="8">
      <t>マイセツ</t>
    </rPh>
    <rPh sb="9" eb="10">
      <t>ハツ</t>
    </rPh>
    <phoneticPr fontId="3"/>
  </si>
  <si>
    <t>段</t>
    <rPh sb="0" eb="1">
      <t>ダン</t>
    </rPh>
    <phoneticPr fontId="3"/>
  </si>
  <si>
    <t>カウンター内土間コンクリート　打</t>
    <rPh sb="5" eb="8">
      <t>ウチドマ</t>
    </rPh>
    <rPh sb="15" eb="16">
      <t>ウ</t>
    </rPh>
    <phoneticPr fontId="3"/>
  </si>
  <si>
    <t>既存天井張替　ビニールクロス仕上げ</t>
    <rPh sb="0" eb="2">
      <t>キゾン</t>
    </rPh>
    <rPh sb="2" eb="4">
      <t>テンジョウ</t>
    </rPh>
    <rPh sb="4" eb="5">
      <t>ハ</t>
    </rPh>
    <rPh sb="5" eb="6">
      <t>カ</t>
    </rPh>
    <rPh sb="14" eb="16">
      <t>シア</t>
    </rPh>
    <phoneticPr fontId="3"/>
  </si>
  <si>
    <t>壁　張替　ビニールクロス仕上げ</t>
    <rPh sb="0" eb="1">
      <t>カベ</t>
    </rPh>
    <rPh sb="2" eb="3">
      <t>ハ</t>
    </rPh>
    <rPh sb="3" eb="4">
      <t>カ</t>
    </rPh>
    <phoneticPr fontId="3"/>
  </si>
  <si>
    <t>外部看板　450*1600*50立　アクリル板両面</t>
    <rPh sb="0" eb="4">
      <t>ガイブカンバン</t>
    </rPh>
    <rPh sb="16" eb="17">
      <t>タテ</t>
    </rPh>
    <rPh sb="22" eb="23">
      <t>バン</t>
    </rPh>
    <rPh sb="23" eb="25">
      <t>リョウメン</t>
    </rPh>
    <phoneticPr fontId="3"/>
  </si>
  <si>
    <t>既存クロス撤去　不良箇所補修</t>
    <rPh sb="0" eb="2">
      <t>キゾン</t>
    </rPh>
    <rPh sb="5" eb="7">
      <t>テッキョ</t>
    </rPh>
    <rPh sb="8" eb="10">
      <t>フリョウ</t>
    </rPh>
    <rPh sb="10" eb="12">
      <t>カショ</t>
    </rPh>
    <rPh sb="12" eb="14">
      <t>ホシュウ</t>
    </rPh>
    <phoneticPr fontId="3"/>
  </si>
  <si>
    <t>電照ナシ　吊下げ　下部固定</t>
    <rPh sb="0" eb="2">
      <t>デンショウ</t>
    </rPh>
    <rPh sb="5" eb="7">
      <t>ツリサ</t>
    </rPh>
    <rPh sb="9" eb="11">
      <t>カブ</t>
    </rPh>
    <rPh sb="11" eb="13">
      <t>コテイ</t>
    </rPh>
    <phoneticPr fontId="3"/>
  </si>
  <si>
    <t>TCF4733S  オート開閉　リモコン</t>
    <rPh sb="13" eb="15">
      <t>カイヘイ</t>
    </rPh>
    <phoneticPr fontId="3"/>
  </si>
  <si>
    <t>同上取り付け費</t>
    <rPh sb="0" eb="2">
      <t>ドウジョウ</t>
    </rPh>
    <rPh sb="2" eb="3">
      <t>ト</t>
    </rPh>
    <rPh sb="4" eb="5">
      <t>ツ</t>
    </rPh>
    <rPh sb="6" eb="7">
      <t>ヒ</t>
    </rPh>
    <phoneticPr fontId="3"/>
  </si>
  <si>
    <t>既存便座処分　共</t>
    <rPh sb="0" eb="4">
      <t>キゾンベンザ</t>
    </rPh>
    <rPh sb="4" eb="6">
      <t>ショブン</t>
    </rPh>
    <rPh sb="7" eb="8">
      <t>トモ</t>
    </rPh>
    <phoneticPr fontId="3"/>
  </si>
  <si>
    <t>【小計】</t>
    <rPh sb="1" eb="3">
      <t>ショウケイ</t>
    </rPh>
    <phoneticPr fontId="3"/>
  </si>
  <si>
    <t>④器具設備工事</t>
    <rPh sb="1" eb="7">
      <t>キグセツビコウジ</t>
    </rPh>
    <phoneticPr fontId="3"/>
  </si>
  <si>
    <t>2槽シンク　1200*600*800</t>
    <rPh sb="1" eb="2">
      <t>ソウ</t>
    </rPh>
    <phoneticPr fontId="3"/>
  </si>
  <si>
    <t>1槽シンク　450*600*800</t>
    <rPh sb="1" eb="2">
      <t>ソウ</t>
    </rPh>
    <phoneticPr fontId="3"/>
  </si>
  <si>
    <t>調理台450*600*800</t>
    <rPh sb="0" eb="3">
      <t>チョウリダイ</t>
    </rPh>
    <phoneticPr fontId="3"/>
  </si>
  <si>
    <t>食器棚　1200*750*1800</t>
    <rPh sb="0" eb="3">
      <t>ショッキダナ</t>
    </rPh>
    <phoneticPr fontId="3"/>
  </si>
  <si>
    <t>ガステーブル　搬入据付　調整テスト　輸送共</t>
    <rPh sb="7" eb="9">
      <t>ハンニュウ</t>
    </rPh>
    <rPh sb="9" eb="11">
      <t>スエツケ</t>
    </rPh>
    <rPh sb="12" eb="14">
      <t>チョウセイ</t>
    </rPh>
    <rPh sb="18" eb="20">
      <t>ユソウ</t>
    </rPh>
    <rPh sb="20" eb="21">
      <t>トモ</t>
    </rPh>
    <phoneticPr fontId="3"/>
  </si>
  <si>
    <t>ホシザキ　テーブル形冷蔵庫1500*750*800</t>
    <rPh sb="9" eb="10">
      <t>カタチ</t>
    </rPh>
    <rPh sb="10" eb="13">
      <t>レイゾウコ</t>
    </rPh>
    <phoneticPr fontId="3"/>
  </si>
  <si>
    <t>製氷機　パナソニック</t>
    <rPh sb="0" eb="3">
      <t>セイヒョウキ</t>
    </rPh>
    <phoneticPr fontId="3"/>
  </si>
  <si>
    <t>ホシザキ　ウォータークーラー</t>
    <phoneticPr fontId="3"/>
  </si>
  <si>
    <t>搬入据付　調整テスト　輸送共</t>
    <rPh sb="0" eb="4">
      <t>ハンニュウスエツケ</t>
    </rPh>
    <rPh sb="5" eb="7">
      <t>チョウセイ</t>
    </rPh>
    <rPh sb="11" eb="13">
      <t>ユソウ</t>
    </rPh>
    <rPh sb="13" eb="14">
      <t>トモ</t>
    </rPh>
    <phoneticPr fontId="3"/>
  </si>
  <si>
    <t>食器洗浄機　600*600*800</t>
    <rPh sb="0" eb="5">
      <t>ショッキセンジョウキ</t>
    </rPh>
    <phoneticPr fontId="3"/>
  </si>
  <si>
    <t>マルゼン　MGT-126DS</t>
    <phoneticPr fontId="3"/>
  </si>
  <si>
    <t>RT150SDG-ML　　搬入据付調整　輸送共</t>
    <phoneticPr fontId="3"/>
  </si>
  <si>
    <t>タオルクーラー</t>
    <phoneticPr fontId="3"/>
  </si>
  <si>
    <t>ガス給湯器　24号</t>
    <rPh sb="2" eb="5">
      <t>キュウトウキ</t>
    </rPh>
    <rPh sb="8" eb="9">
      <t>ゴウ</t>
    </rPh>
    <phoneticPr fontId="3"/>
  </si>
  <si>
    <t>ガス配管工事</t>
    <rPh sb="2" eb="4">
      <t>ハイカン</t>
    </rPh>
    <rPh sb="4" eb="6">
      <t>コウジ</t>
    </rPh>
    <phoneticPr fontId="3"/>
  </si>
  <si>
    <t>⑤給水　給湯　排水　工事</t>
    <rPh sb="1" eb="3">
      <t>キュウスイ</t>
    </rPh>
    <rPh sb="4" eb="6">
      <t>キュウトウ</t>
    </rPh>
    <rPh sb="7" eb="9">
      <t>ハイスイ</t>
    </rPh>
    <rPh sb="10" eb="12">
      <t>コウジ</t>
    </rPh>
    <phoneticPr fontId="3"/>
  </si>
  <si>
    <t>シングルレバー混合水栓</t>
    <rPh sb="7" eb="9">
      <t>コンゴウ</t>
    </rPh>
    <rPh sb="9" eb="11">
      <t>スイセン</t>
    </rPh>
    <phoneticPr fontId="3"/>
  </si>
  <si>
    <t>バルブ止水栓</t>
    <rPh sb="3" eb="6">
      <t>シスイセン</t>
    </rPh>
    <phoneticPr fontId="3"/>
  </si>
  <si>
    <t>給水配管　ポリブデン管</t>
    <rPh sb="0" eb="4">
      <t>キュウスイハイカン</t>
    </rPh>
    <rPh sb="10" eb="11">
      <t>カン</t>
    </rPh>
    <phoneticPr fontId="3"/>
  </si>
  <si>
    <t>給湯配管　ポリブデン管</t>
    <rPh sb="0" eb="2">
      <t>キュウトウ</t>
    </rPh>
    <rPh sb="2" eb="4">
      <t>ハイカン</t>
    </rPh>
    <rPh sb="10" eb="11">
      <t>カン</t>
    </rPh>
    <phoneticPr fontId="3"/>
  </si>
  <si>
    <t>排水配管　VU50-VU75　　VU100</t>
    <rPh sb="0" eb="2">
      <t>ハイスイ</t>
    </rPh>
    <rPh sb="2" eb="4">
      <t>ハイカン</t>
    </rPh>
    <phoneticPr fontId="3"/>
  </si>
  <si>
    <t>グリストラップ</t>
    <phoneticPr fontId="3"/>
  </si>
  <si>
    <t>GTS-60P</t>
    <phoneticPr fontId="3"/>
  </si>
  <si>
    <t>運送費　搬入費</t>
    <rPh sb="0" eb="3">
      <t>ウンソウヒ</t>
    </rPh>
    <rPh sb="4" eb="7">
      <t>ハンニュウヒ</t>
    </rPh>
    <phoneticPr fontId="3"/>
  </si>
  <si>
    <t>同上埋設設置</t>
    <rPh sb="0" eb="2">
      <t>ドウジョウ</t>
    </rPh>
    <rPh sb="2" eb="6">
      <t>マイセツセッチ</t>
    </rPh>
    <phoneticPr fontId="3"/>
  </si>
  <si>
    <t>周辺コンクリート補修</t>
    <rPh sb="0" eb="2">
      <t>シュウヘン</t>
    </rPh>
    <rPh sb="8" eb="10">
      <t>ホシュウ</t>
    </rPh>
    <phoneticPr fontId="3"/>
  </si>
  <si>
    <t>消耗品</t>
    <rPh sb="0" eb="3">
      <t>ショウモウヒン</t>
    </rPh>
    <phoneticPr fontId="3"/>
  </si>
  <si>
    <t>⑥電気設備工事</t>
    <rPh sb="1" eb="5">
      <t>デンキセツビ</t>
    </rPh>
    <rPh sb="5" eb="7">
      <t>コウジ</t>
    </rPh>
    <phoneticPr fontId="3"/>
  </si>
  <si>
    <t>厨房器具用専用配線　コンセント</t>
    <rPh sb="0" eb="5">
      <t>チュウボウキグヨウ</t>
    </rPh>
    <rPh sb="5" eb="9">
      <t>センヨウハイセン</t>
    </rPh>
    <phoneticPr fontId="3"/>
  </si>
  <si>
    <t>普通コンセント</t>
    <rPh sb="0" eb="2">
      <t>フツウ</t>
    </rPh>
    <phoneticPr fontId="3"/>
  </si>
  <si>
    <t>換気扇　業務用</t>
    <rPh sb="0" eb="3">
      <t>カンキセン</t>
    </rPh>
    <rPh sb="4" eb="7">
      <t>ギョウムヨウ</t>
    </rPh>
    <phoneticPr fontId="3"/>
  </si>
  <si>
    <t>バク棚　照明　　カウンター下照明</t>
    <rPh sb="2" eb="3">
      <t>タナ</t>
    </rPh>
    <rPh sb="4" eb="6">
      <t>ショウメイ</t>
    </rPh>
    <rPh sb="13" eb="14">
      <t>シタ</t>
    </rPh>
    <rPh sb="14" eb="16">
      <t>ショウメイ</t>
    </rPh>
    <phoneticPr fontId="3"/>
  </si>
  <si>
    <t>分電盤増設　　8回路</t>
    <rPh sb="0" eb="3">
      <t>ブンデンバン</t>
    </rPh>
    <rPh sb="3" eb="5">
      <t>ゾウセツ</t>
    </rPh>
    <rPh sb="8" eb="10">
      <t>カイロ</t>
    </rPh>
    <phoneticPr fontId="3"/>
  </si>
  <si>
    <t>電力申請費</t>
    <rPh sb="0" eb="5">
      <t>デンリョクシンセイヒ</t>
    </rPh>
    <phoneticPr fontId="3"/>
  </si>
  <si>
    <t>個</t>
    <rPh sb="0" eb="1">
      <t>コ</t>
    </rPh>
    <phoneticPr fontId="3"/>
  </si>
  <si>
    <t>槽</t>
    <rPh sb="0" eb="1">
      <t>ソウ</t>
    </rPh>
    <phoneticPr fontId="3"/>
  </si>
  <si>
    <t>面</t>
    <rPh sb="0" eb="1">
      <t>メン</t>
    </rPh>
    <phoneticPr fontId="3"/>
  </si>
  <si>
    <t>共通仮設費</t>
    <rPh sb="0" eb="2">
      <t>キョウツウ</t>
    </rPh>
    <rPh sb="2" eb="4">
      <t>カセツ</t>
    </rPh>
    <rPh sb="4" eb="5">
      <t>ヒ</t>
    </rPh>
    <phoneticPr fontId="3"/>
  </si>
  <si>
    <t>現場管理費</t>
    <rPh sb="0" eb="5">
      <t>ゲンバカンリヒ</t>
    </rPh>
    <phoneticPr fontId="3"/>
  </si>
  <si>
    <t>一般管理費</t>
    <rPh sb="0" eb="5">
      <t>イッパンカンリヒ</t>
    </rPh>
    <phoneticPr fontId="3"/>
  </si>
  <si>
    <t>【中計】　　直接工事費</t>
    <rPh sb="1" eb="2">
      <t>チュウ</t>
    </rPh>
    <rPh sb="2" eb="3">
      <t>ケイ</t>
    </rPh>
    <rPh sb="6" eb="11">
      <t>チョクセツコウジヒ</t>
    </rPh>
    <phoneticPr fontId="3"/>
  </si>
  <si>
    <t>【大計】</t>
    <rPh sb="1" eb="3">
      <t>ダイケイ</t>
    </rPh>
    <phoneticPr fontId="3"/>
  </si>
  <si>
    <t>消費税　　10％</t>
    <rPh sb="0" eb="3">
      <t>ショウヒゼイ</t>
    </rPh>
    <phoneticPr fontId="3"/>
  </si>
  <si>
    <t>【見積合計】</t>
    <rPh sb="1" eb="3">
      <t>ミツモリ</t>
    </rPh>
    <rPh sb="3" eb="5">
      <t>ゴウケイ</t>
    </rPh>
    <phoneticPr fontId="3"/>
  </si>
  <si>
    <r>
      <rPr>
        <sz val="11"/>
        <color theme="1"/>
        <rFont val="ＭＳ Ｐゴシック"/>
        <family val="3"/>
        <charset val="128"/>
      </rPr>
      <t>数量</t>
    </r>
    <rPh sb="0" eb="2">
      <t>スウリョウ</t>
    </rPh>
    <phoneticPr fontId="3"/>
  </si>
  <si>
    <r>
      <rPr>
        <sz val="11"/>
        <color theme="1"/>
        <rFont val="ＭＳ Ｐゴシック"/>
        <family val="3"/>
        <charset val="128"/>
      </rPr>
      <t>単価</t>
    </r>
    <rPh sb="0" eb="2">
      <t>タンカ</t>
    </rPh>
    <phoneticPr fontId="3"/>
  </si>
  <si>
    <r>
      <rPr>
        <sz val="11"/>
        <color theme="1"/>
        <rFont val="ＭＳ Ｐゴシック"/>
        <family val="3"/>
        <charset val="128"/>
      </rPr>
      <t>金額</t>
    </r>
    <rPh sb="0" eb="2">
      <t>キンガク</t>
    </rPh>
    <phoneticPr fontId="3"/>
  </si>
  <si>
    <t>その他小物類</t>
    <rPh sb="2" eb="3">
      <t>ホカ</t>
    </rPh>
    <rPh sb="3" eb="6">
      <t>コモノルイ</t>
    </rPh>
    <phoneticPr fontId="3"/>
  </si>
  <si>
    <t>ガスフード清掃　油落とし</t>
    <rPh sb="5" eb="7">
      <t>セイソウ</t>
    </rPh>
    <rPh sb="8" eb="9">
      <t>アブラ</t>
    </rPh>
    <rPh sb="9" eb="10">
      <t>オト</t>
    </rPh>
    <phoneticPr fontId="3"/>
  </si>
  <si>
    <t>トイレ便座取替　ウォシュレットアプリコット</t>
    <rPh sb="3" eb="5">
      <t>ベンザ</t>
    </rPh>
    <rPh sb="5" eb="6">
      <t>ト</t>
    </rPh>
    <rPh sb="6" eb="7">
      <t>カ</t>
    </rPh>
    <phoneticPr fontId="3"/>
  </si>
  <si>
    <t>台下冷蔵庫　1200*600*800</t>
    <rPh sb="0" eb="1">
      <t>ダイ</t>
    </rPh>
    <rPh sb="1" eb="2">
      <t>シタ</t>
    </rPh>
    <rPh sb="2" eb="5">
      <t>レイゾウコ</t>
    </rPh>
    <phoneticPr fontId="3"/>
  </si>
  <si>
    <t>調理台900*600*800</t>
    <rPh sb="0" eb="3">
      <t>チョウリダイ</t>
    </rPh>
    <phoneticPr fontId="3"/>
  </si>
  <si>
    <t>マルゼン100V　搬入据付調整　輸送共</t>
    <rPh sb="9" eb="11">
      <t>ハンニュウ</t>
    </rPh>
    <rPh sb="11" eb="13">
      <t>スエツケ</t>
    </rPh>
    <rPh sb="13" eb="15">
      <t>チョウセイ</t>
    </rPh>
    <rPh sb="16" eb="18">
      <t>ユソウ</t>
    </rPh>
    <rPh sb="18" eb="19">
      <t>トモ</t>
    </rPh>
    <phoneticPr fontId="3"/>
  </si>
  <si>
    <t>SIM-AS3500　　搬入据付調整テスト　輸送共</t>
    <phoneticPr fontId="3"/>
  </si>
  <si>
    <t>AT-12WG　　搬入据付調整テスト　輸送共</t>
    <phoneticPr fontId="3"/>
  </si>
  <si>
    <t>設計積算書　　工事名：チャレンジショップなんこく（仮称）改装工事</t>
    <rPh sb="0" eb="5">
      <t>セッケイセキサンショ</t>
    </rPh>
    <rPh sb="7" eb="10">
      <t>コウジメイ</t>
    </rPh>
    <phoneticPr fontId="3"/>
  </si>
  <si>
    <t>新設　バック棚　平行3段　1800*200＝3</t>
    <rPh sb="0" eb="2">
      <t>シンセツ</t>
    </rPh>
    <rPh sb="6" eb="7">
      <t>タナ</t>
    </rPh>
    <rPh sb="8" eb="10">
      <t>ヘイコウ</t>
    </rPh>
    <rPh sb="11" eb="12">
      <t>ダン</t>
    </rPh>
    <phoneticPr fontId="3"/>
  </si>
  <si>
    <t>※備品類については、同性能のものであれば、メーカー・型番は問いません。</t>
    <rPh sb="1" eb="4">
      <t>ビヒンルイ</t>
    </rPh>
    <rPh sb="10" eb="13">
      <t>ドウセイノウ</t>
    </rPh>
    <rPh sb="26" eb="28">
      <t>カタバン</t>
    </rPh>
    <rPh sb="29" eb="30">
      <t>ト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</si>
</sst>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b/>
      <sz val="11"/>
      <color theme="1"/>
      <name val="Meiryo UI"/>
      <family val="3"/>
      <charset val="128"/>
    </font>
    <font>
      <sz val="11"/>
      <color theme="1"/>
      <name val="Arial"/>
      <family val="2"/>
    </font>
    <font>
      <b/>
      <sz val="14"/>
      <color theme="1"/>
      <name val="Meiryo UI"/>
      <family val="3"/>
      <charset val="128"/>
    </font>
    <font>
      <sz val="14"/>
      <color theme="1"/>
      <name val="ＭＳ Ｐゴシック"/>
      <family val="3"/>
      <charset val="128"/>
    </font>
    <font>
      <sz val="14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CC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55">
    <xf numFmtId="0" fontId="0" fillId="0" borderId="0" xfId="0"/>
    <xf numFmtId="0" fontId="2" fillId="0" borderId="0" xfId="0" applyFont="1"/>
    <xf numFmtId="0" fontId="4" fillId="0" borderId="1" xfId="0" applyFont="1" applyBorder="1"/>
    <xf numFmtId="0" fontId="2" fillId="0" borderId="1" xfId="0" applyFont="1" applyBorder="1"/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0" borderId="1" xfId="0" applyFont="1" applyBorder="1"/>
    <xf numFmtId="38" fontId="5" fillId="0" borderId="1" xfId="1" applyFont="1" applyBorder="1" applyAlignment="1"/>
    <xf numFmtId="0" fontId="5" fillId="0" borderId="2" xfId="0" applyFont="1" applyBorder="1" applyAlignment="1">
      <alignment vertical="center"/>
    </xf>
    <xf numFmtId="38" fontId="5" fillId="0" borderId="2" xfId="1" applyFont="1" applyBorder="1" applyAlignment="1">
      <alignment vertical="center"/>
    </xf>
    <xf numFmtId="0" fontId="5" fillId="0" borderId="3" xfId="0" applyFont="1" applyBorder="1" applyAlignment="1">
      <alignment vertical="center"/>
    </xf>
    <xf numFmtId="38" fontId="5" fillId="0" borderId="3" xfId="1" applyFont="1" applyBorder="1" applyAlignment="1">
      <alignment vertical="center"/>
    </xf>
    <xf numFmtId="0" fontId="5" fillId="0" borderId="4" xfId="0" applyFont="1" applyBorder="1" applyAlignment="1">
      <alignment vertical="center"/>
    </xf>
    <xf numFmtId="38" fontId="5" fillId="0" borderId="4" xfId="1" applyFont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38" fontId="5" fillId="3" borderId="1" xfId="1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38" fontId="5" fillId="0" borderId="1" xfId="1" applyFont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38" fontId="5" fillId="4" borderId="1" xfId="1" applyFont="1" applyFill="1" applyBorder="1" applyAlignment="1">
      <alignment vertical="center"/>
    </xf>
    <xf numFmtId="0" fontId="5" fillId="5" borderId="1" xfId="0" applyFont="1" applyFill="1" applyBorder="1" applyAlignment="1">
      <alignment vertical="center"/>
    </xf>
    <xf numFmtId="38" fontId="5" fillId="5" borderId="1" xfId="1" applyFont="1" applyFill="1" applyBorder="1" applyAlignment="1">
      <alignment vertical="center"/>
    </xf>
    <xf numFmtId="0" fontId="5" fillId="6" borderId="1" xfId="0" applyFont="1" applyFill="1" applyBorder="1" applyAlignment="1">
      <alignment vertical="center"/>
    </xf>
    <xf numFmtId="38" fontId="5" fillId="6" borderId="1" xfId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38" fontId="5" fillId="0" borderId="0" xfId="1" applyFont="1" applyAlignment="1">
      <alignment vertical="center"/>
    </xf>
    <xf numFmtId="0" fontId="5" fillId="0" borderId="0" xfId="0" applyFont="1"/>
    <xf numFmtId="38" fontId="5" fillId="0" borderId="0" xfId="1" applyFont="1" applyAlignment="1"/>
    <xf numFmtId="0" fontId="2" fillId="0" borderId="2" xfId="0" applyFont="1" applyBorder="1" applyAlignment="1">
      <alignment horizontal="left" vertical="center" indent="1" shrinkToFit="1"/>
    </xf>
    <xf numFmtId="0" fontId="2" fillId="0" borderId="3" xfId="0" applyFont="1" applyBorder="1" applyAlignment="1">
      <alignment horizontal="left" vertical="center" indent="1" shrinkToFit="1"/>
    </xf>
    <xf numFmtId="0" fontId="2" fillId="0" borderId="4" xfId="0" applyFont="1" applyBorder="1" applyAlignment="1">
      <alignment horizontal="left" vertical="center" indent="1" shrinkToFit="1"/>
    </xf>
    <xf numFmtId="0" fontId="6" fillId="0" borderId="0" xfId="0" applyFont="1" applyAlignment="1">
      <alignment horizontal="centerContinuous"/>
    </xf>
    <xf numFmtId="0" fontId="7" fillId="0" borderId="0" xfId="0" applyFont="1" applyAlignment="1">
      <alignment horizontal="centerContinuous"/>
    </xf>
    <xf numFmtId="0" fontId="8" fillId="0" borderId="0" xfId="0" applyFont="1" applyAlignment="1">
      <alignment horizontal="centerContinuous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CC99"/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9"/>
  <sheetViews>
    <sheetView showGridLines="0" showZeros="0" tabSelected="1" zoomScaleNormal="100" workbookViewId="0">
      <selection activeCell="B4" sqref="B4"/>
    </sheetView>
  </sheetViews>
  <sheetFormatPr defaultRowHeight="13.8" x14ac:dyDescent="0.25"/>
  <cols>
    <col min="1" max="1" width="41.5" style="1" customWidth="1"/>
    <col min="2" max="2" width="34.8984375" style="1" customWidth="1"/>
    <col min="3" max="3" width="8.796875" style="6"/>
    <col min="4" max="4" width="8.796875" style="47"/>
    <col min="5" max="6" width="17.3984375" style="47" customWidth="1"/>
    <col min="7" max="16384" width="8.796875" style="1"/>
  </cols>
  <sheetData>
    <row r="1" spans="1:6" ht="18.600000000000001" x14ac:dyDescent="0.35">
      <c r="A1" s="52" t="s">
        <v>101</v>
      </c>
      <c r="B1" s="53"/>
      <c r="C1" s="53"/>
      <c r="D1" s="54"/>
      <c r="E1" s="54"/>
      <c r="F1" s="54"/>
    </row>
    <row r="2" spans="1:6" x14ac:dyDescent="0.25">
      <c r="A2" s="4" t="s">
        <v>16</v>
      </c>
      <c r="B2" s="4" t="s">
        <v>17</v>
      </c>
      <c r="C2" s="4" t="s">
        <v>18</v>
      </c>
      <c r="D2" s="26" t="s">
        <v>90</v>
      </c>
      <c r="E2" s="26" t="s">
        <v>91</v>
      </c>
      <c r="F2" s="26" t="s">
        <v>92</v>
      </c>
    </row>
    <row r="3" spans="1:6" ht="15" x14ac:dyDescent="0.3">
      <c r="A3" s="2" t="s">
        <v>0</v>
      </c>
      <c r="B3" s="3"/>
      <c r="C3" s="5"/>
      <c r="D3" s="27"/>
      <c r="E3" s="28"/>
      <c r="F3" s="28"/>
    </row>
    <row r="4" spans="1:6" s="9" customFormat="1" ht="21" customHeight="1" x14ac:dyDescent="0.45">
      <c r="A4" s="49" t="s">
        <v>1</v>
      </c>
      <c r="B4" s="7"/>
      <c r="C4" s="8" t="s">
        <v>22</v>
      </c>
      <c r="D4" s="29">
        <v>1</v>
      </c>
      <c r="E4" s="30"/>
      <c r="F4" s="30">
        <f t="shared" ref="F4:F18" si="0">D4*E4</f>
        <v>0</v>
      </c>
    </row>
    <row r="5" spans="1:6" s="9" customFormat="1" ht="21" customHeight="1" x14ac:dyDescent="0.45">
      <c r="A5" s="50" t="s">
        <v>2</v>
      </c>
      <c r="B5" s="10"/>
      <c r="C5" s="11" t="s">
        <v>22</v>
      </c>
      <c r="D5" s="31">
        <v>1</v>
      </c>
      <c r="E5" s="32"/>
      <c r="F5" s="32">
        <f t="shared" si="0"/>
        <v>0</v>
      </c>
    </row>
    <row r="6" spans="1:6" s="9" customFormat="1" ht="21" customHeight="1" x14ac:dyDescent="0.45">
      <c r="A6" s="50" t="s">
        <v>3</v>
      </c>
      <c r="B6" s="10"/>
      <c r="C6" s="11" t="s">
        <v>22</v>
      </c>
      <c r="D6" s="31">
        <v>1</v>
      </c>
      <c r="E6" s="32"/>
      <c r="F6" s="32">
        <f t="shared" si="0"/>
        <v>0</v>
      </c>
    </row>
    <row r="7" spans="1:6" s="9" customFormat="1" ht="21" customHeight="1" x14ac:dyDescent="0.45">
      <c r="A7" s="50" t="s">
        <v>4</v>
      </c>
      <c r="B7" s="10"/>
      <c r="C7" s="11" t="s">
        <v>22</v>
      </c>
      <c r="D7" s="31">
        <v>1</v>
      </c>
      <c r="E7" s="32"/>
      <c r="F7" s="32">
        <f t="shared" si="0"/>
        <v>0</v>
      </c>
    </row>
    <row r="8" spans="1:6" s="9" customFormat="1" ht="21" customHeight="1" x14ac:dyDescent="0.45">
      <c r="A8" s="50" t="s">
        <v>5</v>
      </c>
      <c r="B8" s="10"/>
      <c r="C8" s="11" t="s">
        <v>22</v>
      </c>
      <c r="D8" s="31">
        <v>1</v>
      </c>
      <c r="E8" s="32"/>
      <c r="F8" s="32">
        <f t="shared" si="0"/>
        <v>0</v>
      </c>
    </row>
    <row r="9" spans="1:6" s="9" customFormat="1" ht="21" customHeight="1" x14ac:dyDescent="0.45">
      <c r="A9" s="50" t="s">
        <v>6</v>
      </c>
      <c r="B9" s="10"/>
      <c r="C9" s="11" t="s">
        <v>22</v>
      </c>
      <c r="D9" s="31">
        <v>1</v>
      </c>
      <c r="E9" s="32"/>
      <c r="F9" s="32">
        <f t="shared" si="0"/>
        <v>0</v>
      </c>
    </row>
    <row r="10" spans="1:6" s="9" customFormat="1" ht="21" customHeight="1" x14ac:dyDescent="0.45">
      <c r="A10" s="50" t="s">
        <v>7</v>
      </c>
      <c r="B10" s="10"/>
      <c r="C10" s="11" t="s">
        <v>22</v>
      </c>
      <c r="D10" s="31">
        <v>1</v>
      </c>
      <c r="E10" s="32"/>
      <c r="F10" s="32">
        <f t="shared" si="0"/>
        <v>0</v>
      </c>
    </row>
    <row r="11" spans="1:6" s="9" customFormat="1" ht="21" customHeight="1" x14ac:dyDescent="0.45">
      <c r="A11" s="50" t="s">
        <v>8</v>
      </c>
      <c r="B11" s="10"/>
      <c r="C11" s="11" t="s">
        <v>22</v>
      </c>
      <c r="D11" s="31">
        <v>1</v>
      </c>
      <c r="E11" s="32"/>
      <c r="F11" s="32">
        <f t="shared" si="0"/>
        <v>0</v>
      </c>
    </row>
    <row r="12" spans="1:6" s="9" customFormat="1" ht="21" customHeight="1" x14ac:dyDescent="0.45">
      <c r="A12" s="50" t="s">
        <v>9</v>
      </c>
      <c r="B12" s="10"/>
      <c r="C12" s="11" t="s">
        <v>23</v>
      </c>
      <c r="D12" s="31">
        <v>1</v>
      </c>
      <c r="E12" s="32"/>
      <c r="F12" s="32">
        <f t="shared" si="0"/>
        <v>0</v>
      </c>
    </row>
    <row r="13" spans="1:6" s="9" customFormat="1" ht="21" customHeight="1" x14ac:dyDescent="0.45">
      <c r="A13" s="50" t="s">
        <v>10</v>
      </c>
      <c r="B13" s="10"/>
      <c r="C13" s="11" t="s">
        <v>23</v>
      </c>
      <c r="D13" s="31">
        <v>1</v>
      </c>
      <c r="E13" s="32"/>
      <c r="F13" s="32">
        <f t="shared" si="0"/>
        <v>0</v>
      </c>
    </row>
    <row r="14" spans="1:6" s="9" customFormat="1" ht="21" customHeight="1" x14ac:dyDescent="0.45">
      <c r="A14" s="50" t="s">
        <v>11</v>
      </c>
      <c r="B14" s="10"/>
      <c r="C14" s="11" t="s">
        <v>23</v>
      </c>
      <c r="D14" s="31">
        <v>1</v>
      </c>
      <c r="E14" s="32"/>
      <c r="F14" s="32">
        <f t="shared" si="0"/>
        <v>0</v>
      </c>
    </row>
    <row r="15" spans="1:6" s="9" customFormat="1" ht="21" customHeight="1" x14ac:dyDescent="0.45">
      <c r="A15" s="50" t="s">
        <v>93</v>
      </c>
      <c r="B15" s="10"/>
      <c r="C15" s="11" t="s">
        <v>23</v>
      </c>
      <c r="D15" s="31">
        <v>1</v>
      </c>
      <c r="E15" s="32"/>
      <c r="F15" s="32">
        <f t="shared" si="0"/>
        <v>0</v>
      </c>
    </row>
    <row r="16" spans="1:6" s="9" customFormat="1" ht="21" customHeight="1" x14ac:dyDescent="0.45">
      <c r="A16" s="50" t="s">
        <v>12</v>
      </c>
      <c r="B16" s="10"/>
      <c r="C16" s="11" t="s">
        <v>23</v>
      </c>
      <c r="D16" s="31">
        <v>1</v>
      </c>
      <c r="E16" s="32"/>
      <c r="F16" s="32">
        <f t="shared" si="0"/>
        <v>0</v>
      </c>
    </row>
    <row r="17" spans="1:6" s="9" customFormat="1" ht="21" customHeight="1" x14ac:dyDescent="0.45">
      <c r="A17" s="50" t="s">
        <v>13</v>
      </c>
      <c r="B17" s="10"/>
      <c r="C17" s="11" t="s">
        <v>23</v>
      </c>
      <c r="D17" s="31">
        <v>1</v>
      </c>
      <c r="E17" s="32"/>
      <c r="F17" s="32">
        <f t="shared" si="0"/>
        <v>0</v>
      </c>
    </row>
    <row r="18" spans="1:6" s="9" customFormat="1" ht="21" customHeight="1" x14ac:dyDescent="0.45">
      <c r="A18" s="51" t="s">
        <v>14</v>
      </c>
      <c r="B18" s="12"/>
      <c r="C18" s="13" t="s">
        <v>23</v>
      </c>
      <c r="D18" s="33">
        <v>1</v>
      </c>
      <c r="E18" s="34"/>
      <c r="F18" s="34">
        <f t="shared" si="0"/>
        <v>0</v>
      </c>
    </row>
    <row r="19" spans="1:6" s="9" customFormat="1" ht="21" customHeight="1" x14ac:dyDescent="0.45">
      <c r="A19" s="14" t="s">
        <v>44</v>
      </c>
      <c r="B19" s="14"/>
      <c r="C19" s="15"/>
      <c r="D19" s="35"/>
      <c r="E19" s="36"/>
      <c r="F19" s="36">
        <f>SUM(F4:F18)</f>
        <v>0</v>
      </c>
    </row>
    <row r="20" spans="1:6" s="9" customFormat="1" ht="21" customHeight="1" x14ac:dyDescent="0.45">
      <c r="A20" s="16" t="s">
        <v>15</v>
      </c>
      <c r="B20" s="17"/>
      <c r="C20" s="18"/>
      <c r="D20" s="37"/>
      <c r="E20" s="38"/>
      <c r="F20" s="38"/>
    </row>
    <row r="21" spans="1:6" s="9" customFormat="1" ht="21" customHeight="1" x14ac:dyDescent="0.45">
      <c r="A21" s="49" t="s">
        <v>94</v>
      </c>
      <c r="B21" s="7" t="s">
        <v>24</v>
      </c>
      <c r="C21" s="8" t="s">
        <v>22</v>
      </c>
      <c r="D21" s="29">
        <v>1</v>
      </c>
      <c r="E21" s="30"/>
      <c r="F21" s="30">
        <f t="shared" ref="F21:F23" si="1">D21*E21</f>
        <v>0</v>
      </c>
    </row>
    <row r="22" spans="1:6" s="9" customFormat="1" ht="21" customHeight="1" x14ac:dyDescent="0.45">
      <c r="A22" s="50" t="s">
        <v>19</v>
      </c>
      <c r="B22" s="10" t="s">
        <v>25</v>
      </c>
      <c r="C22" s="11" t="s">
        <v>23</v>
      </c>
      <c r="D22" s="31">
        <v>1</v>
      </c>
      <c r="E22" s="32"/>
      <c r="F22" s="32">
        <f t="shared" si="1"/>
        <v>0</v>
      </c>
    </row>
    <row r="23" spans="1:6" s="9" customFormat="1" ht="21" customHeight="1" x14ac:dyDescent="0.45">
      <c r="A23" s="51" t="s">
        <v>20</v>
      </c>
      <c r="B23" s="12"/>
      <c r="C23" s="11" t="s">
        <v>23</v>
      </c>
      <c r="D23" s="31">
        <v>1</v>
      </c>
      <c r="E23" s="34"/>
      <c r="F23" s="34">
        <f t="shared" si="1"/>
        <v>0</v>
      </c>
    </row>
    <row r="24" spans="1:6" s="9" customFormat="1" ht="21" customHeight="1" x14ac:dyDescent="0.45">
      <c r="A24" s="14" t="s">
        <v>44</v>
      </c>
      <c r="B24" s="14"/>
      <c r="C24" s="15"/>
      <c r="D24" s="35"/>
      <c r="E24" s="36"/>
      <c r="F24" s="36">
        <f>SUM(F21:F23)</f>
        <v>0</v>
      </c>
    </row>
    <row r="25" spans="1:6" s="9" customFormat="1" ht="21" customHeight="1" x14ac:dyDescent="0.45">
      <c r="A25" s="16" t="s">
        <v>21</v>
      </c>
      <c r="B25" s="17"/>
      <c r="C25" s="18"/>
      <c r="D25" s="37"/>
      <c r="E25" s="38"/>
      <c r="F25" s="38"/>
    </row>
    <row r="26" spans="1:6" s="9" customFormat="1" ht="21" customHeight="1" x14ac:dyDescent="0.45">
      <c r="A26" s="49" t="s">
        <v>26</v>
      </c>
      <c r="B26" s="7" t="s">
        <v>27</v>
      </c>
      <c r="C26" s="8" t="s">
        <v>28</v>
      </c>
      <c r="D26" s="29">
        <v>5.5</v>
      </c>
      <c r="E26" s="30"/>
      <c r="F26" s="30">
        <f t="shared" ref="F26:F37" si="2">D26*E26</f>
        <v>0</v>
      </c>
    </row>
    <row r="27" spans="1:6" s="9" customFormat="1" ht="21" customHeight="1" x14ac:dyDescent="0.45">
      <c r="A27" s="50" t="s">
        <v>29</v>
      </c>
      <c r="B27" s="10"/>
      <c r="C27" s="11" t="s">
        <v>28</v>
      </c>
      <c r="D27" s="31">
        <v>6.2</v>
      </c>
      <c r="E27" s="32"/>
      <c r="F27" s="32">
        <f t="shared" si="2"/>
        <v>0</v>
      </c>
    </row>
    <row r="28" spans="1:6" s="9" customFormat="1" ht="21" customHeight="1" x14ac:dyDescent="0.45">
      <c r="A28" s="50" t="s">
        <v>30</v>
      </c>
      <c r="B28" s="10"/>
      <c r="C28" s="11" t="s">
        <v>32</v>
      </c>
      <c r="D28" s="31">
        <v>6</v>
      </c>
      <c r="E28" s="32"/>
      <c r="F28" s="32">
        <f t="shared" si="2"/>
        <v>0</v>
      </c>
    </row>
    <row r="29" spans="1:6" s="9" customFormat="1" ht="21" customHeight="1" x14ac:dyDescent="0.45">
      <c r="A29" s="50" t="s">
        <v>102</v>
      </c>
      <c r="B29" s="10" t="s">
        <v>31</v>
      </c>
      <c r="C29" s="11" t="s">
        <v>34</v>
      </c>
      <c r="D29" s="31">
        <v>3</v>
      </c>
      <c r="E29" s="32"/>
      <c r="F29" s="32">
        <f t="shared" si="2"/>
        <v>0</v>
      </c>
    </row>
    <row r="30" spans="1:6" s="9" customFormat="1" ht="21" customHeight="1" x14ac:dyDescent="0.45">
      <c r="A30" s="50" t="s">
        <v>33</v>
      </c>
      <c r="B30" s="10"/>
      <c r="C30" s="11" t="s">
        <v>28</v>
      </c>
      <c r="D30" s="31">
        <v>6</v>
      </c>
      <c r="E30" s="32"/>
      <c r="F30" s="32">
        <f t="shared" si="2"/>
        <v>0</v>
      </c>
    </row>
    <row r="31" spans="1:6" s="9" customFormat="1" ht="21" customHeight="1" x14ac:dyDescent="0.45">
      <c r="A31" s="50" t="s">
        <v>35</v>
      </c>
      <c r="B31" s="10"/>
      <c r="C31" s="11" t="s">
        <v>32</v>
      </c>
      <c r="D31" s="31">
        <v>9</v>
      </c>
      <c r="E31" s="32"/>
      <c r="F31" s="32">
        <f t="shared" si="2"/>
        <v>0</v>
      </c>
    </row>
    <row r="32" spans="1:6" s="9" customFormat="1" ht="21" customHeight="1" x14ac:dyDescent="0.45">
      <c r="A32" s="50" t="s">
        <v>10</v>
      </c>
      <c r="B32" s="10"/>
      <c r="C32" s="11" t="s">
        <v>32</v>
      </c>
      <c r="D32" s="31">
        <v>9</v>
      </c>
      <c r="E32" s="32"/>
      <c r="F32" s="32">
        <f t="shared" si="2"/>
        <v>0</v>
      </c>
    </row>
    <row r="33" spans="1:6" s="9" customFormat="1" ht="21" customHeight="1" x14ac:dyDescent="0.45">
      <c r="A33" s="50" t="s">
        <v>36</v>
      </c>
      <c r="B33" s="10" t="s">
        <v>39</v>
      </c>
      <c r="C33" s="11" t="s">
        <v>32</v>
      </c>
      <c r="D33" s="31">
        <v>45</v>
      </c>
      <c r="E33" s="32"/>
      <c r="F33" s="32">
        <f t="shared" si="2"/>
        <v>0</v>
      </c>
    </row>
    <row r="34" spans="1:6" s="9" customFormat="1" ht="21" customHeight="1" x14ac:dyDescent="0.45">
      <c r="A34" s="50" t="s">
        <v>37</v>
      </c>
      <c r="B34" s="10" t="s">
        <v>39</v>
      </c>
      <c r="C34" s="11" t="s">
        <v>32</v>
      </c>
      <c r="D34" s="31">
        <v>62</v>
      </c>
      <c r="E34" s="32"/>
      <c r="F34" s="32">
        <f t="shared" si="2"/>
        <v>0</v>
      </c>
    </row>
    <row r="35" spans="1:6" s="9" customFormat="1" ht="21" customHeight="1" x14ac:dyDescent="0.45">
      <c r="A35" s="50" t="s">
        <v>38</v>
      </c>
      <c r="B35" s="10" t="s">
        <v>40</v>
      </c>
      <c r="C35" s="11" t="s">
        <v>22</v>
      </c>
      <c r="D35" s="31">
        <v>1</v>
      </c>
      <c r="E35" s="32"/>
      <c r="F35" s="32">
        <f t="shared" si="2"/>
        <v>0</v>
      </c>
    </row>
    <row r="36" spans="1:6" s="9" customFormat="1" ht="21" customHeight="1" x14ac:dyDescent="0.45">
      <c r="A36" s="50" t="s">
        <v>95</v>
      </c>
      <c r="B36" s="10" t="s">
        <v>41</v>
      </c>
      <c r="C36" s="11" t="s">
        <v>22</v>
      </c>
      <c r="D36" s="31">
        <v>1</v>
      </c>
      <c r="E36" s="32"/>
      <c r="F36" s="32">
        <f t="shared" si="2"/>
        <v>0</v>
      </c>
    </row>
    <row r="37" spans="1:6" s="9" customFormat="1" ht="21" customHeight="1" x14ac:dyDescent="0.45">
      <c r="A37" s="51" t="s">
        <v>42</v>
      </c>
      <c r="B37" s="12" t="s">
        <v>43</v>
      </c>
      <c r="C37" s="13" t="s">
        <v>23</v>
      </c>
      <c r="D37" s="33">
        <v>1</v>
      </c>
      <c r="E37" s="34"/>
      <c r="F37" s="34">
        <f t="shared" si="2"/>
        <v>0</v>
      </c>
    </row>
    <row r="38" spans="1:6" s="9" customFormat="1" ht="21" customHeight="1" x14ac:dyDescent="0.45">
      <c r="A38" s="14" t="s">
        <v>44</v>
      </c>
      <c r="B38" s="14"/>
      <c r="C38" s="15"/>
      <c r="D38" s="35"/>
      <c r="E38" s="36"/>
      <c r="F38" s="36">
        <f>SUM(F26:F37)</f>
        <v>0</v>
      </c>
    </row>
    <row r="39" spans="1:6" s="9" customFormat="1" ht="21" customHeight="1" x14ac:dyDescent="0.45">
      <c r="A39" s="16" t="s">
        <v>45</v>
      </c>
      <c r="B39" s="17"/>
      <c r="C39" s="18"/>
      <c r="D39" s="37"/>
      <c r="E39" s="38"/>
      <c r="F39" s="38"/>
    </row>
    <row r="40" spans="1:6" s="9" customFormat="1" ht="21" customHeight="1" x14ac:dyDescent="0.45">
      <c r="A40" s="49" t="s">
        <v>46</v>
      </c>
      <c r="B40" s="7" t="s">
        <v>54</v>
      </c>
      <c r="C40" s="8" t="s">
        <v>22</v>
      </c>
      <c r="D40" s="29">
        <v>1</v>
      </c>
      <c r="E40" s="30"/>
      <c r="F40" s="30">
        <f t="shared" ref="F40:F53" si="3">D40*E40</f>
        <v>0</v>
      </c>
    </row>
    <row r="41" spans="1:6" s="9" customFormat="1" ht="21" customHeight="1" x14ac:dyDescent="0.45">
      <c r="A41" s="50" t="s">
        <v>47</v>
      </c>
      <c r="B41" s="10" t="s">
        <v>54</v>
      </c>
      <c r="C41" s="11" t="s">
        <v>22</v>
      </c>
      <c r="D41" s="31">
        <v>1</v>
      </c>
      <c r="E41" s="32"/>
      <c r="F41" s="32">
        <f t="shared" si="3"/>
        <v>0</v>
      </c>
    </row>
    <row r="42" spans="1:6" s="9" customFormat="1" ht="21" customHeight="1" x14ac:dyDescent="0.45">
      <c r="A42" s="50" t="s">
        <v>96</v>
      </c>
      <c r="B42" s="10" t="s">
        <v>54</v>
      </c>
      <c r="C42" s="11" t="s">
        <v>22</v>
      </c>
      <c r="D42" s="31">
        <v>1</v>
      </c>
      <c r="E42" s="32"/>
      <c r="F42" s="32">
        <f t="shared" si="3"/>
        <v>0</v>
      </c>
    </row>
    <row r="43" spans="1:6" s="9" customFormat="1" ht="21" customHeight="1" x14ac:dyDescent="0.45">
      <c r="A43" s="50" t="s">
        <v>97</v>
      </c>
      <c r="B43" s="10" t="s">
        <v>54</v>
      </c>
      <c r="C43" s="11" t="s">
        <v>22</v>
      </c>
      <c r="D43" s="31">
        <v>1</v>
      </c>
      <c r="E43" s="32"/>
      <c r="F43" s="32">
        <f t="shared" ref="F43:F45" si="4">D43*E43</f>
        <v>0</v>
      </c>
    </row>
    <row r="44" spans="1:6" s="9" customFormat="1" ht="21" customHeight="1" x14ac:dyDescent="0.45">
      <c r="A44" s="50" t="s">
        <v>48</v>
      </c>
      <c r="B44" s="10" t="s">
        <v>54</v>
      </c>
      <c r="C44" s="11" t="s">
        <v>22</v>
      </c>
      <c r="D44" s="31">
        <v>1</v>
      </c>
      <c r="E44" s="32"/>
      <c r="F44" s="32">
        <f t="shared" si="4"/>
        <v>0</v>
      </c>
    </row>
    <row r="45" spans="1:6" s="9" customFormat="1" ht="21" customHeight="1" x14ac:dyDescent="0.45">
      <c r="A45" s="50" t="s">
        <v>49</v>
      </c>
      <c r="B45" s="10" t="s">
        <v>54</v>
      </c>
      <c r="C45" s="11" t="s">
        <v>22</v>
      </c>
      <c r="D45" s="31">
        <v>1</v>
      </c>
      <c r="E45" s="32"/>
      <c r="F45" s="32">
        <f t="shared" si="4"/>
        <v>0</v>
      </c>
    </row>
    <row r="46" spans="1:6" s="9" customFormat="1" ht="21" customHeight="1" x14ac:dyDescent="0.45">
      <c r="A46" s="50" t="s">
        <v>50</v>
      </c>
      <c r="B46" s="10" t="s">
        <v>56</v>
      </c>
      <c r="C46" s="11" t="s">
        <v>22</v>
      </c>
      <c r="D46" s="31">
        <v>1</v>
      </c>
      <c r="E46" s="32"/>
      <c r="F46" s="32">
        <f t="shared" si="3"/>
        <v>0</v>
      </c>
    </row>
    <row r="47" spans="1:6" s="9" customFormat="1" ht="21" customHeight="1" x14ac:dyDescent="0.45">
      <c r="A47" s="50" t="s">
        <v>55</v>
      </c>
      <c r="B47" s="10" t="s">
        <v>98</v>
      </c>
      <c r="C47" s="11" t="s">
        <v>22</v>
      </c>
      <c r="D47" s="31">
        <v>1</v>
      </c>
      <c r="E47" s="32"/>
      <c r="F47" s="32">
        <f t="shared" si="3"/>
        <v>0</v>
      </c>
    </row>
    <row r="48" spans="1:6" s="9" customFormat="1" ht="21" customHeight="1" x14ac:dyDescent="0.45">
      <c r="A48" s="50" t="s">
        <v>51</v>
      </c>
      <c r="B48" s="10" t="s">
        <v>57</v>
      </c>
      <c r="C48" s="11" t="s">
        <v>22</v>
      </c>
      <c r="D48" s="31">
        <v>1</v>
      </c>
      <c r="E48" s="32"/>
      <c r="F48" s="32">
        <f t="shared" si="3"/>
        <v>0</v>
      </c>
    </row>
    <row r="49" spans="1:6" s="9" customFormat="1" ht="21" customHeight="1" x14ac:dyDescent="0.45">
      <c r="A49" s="50" t="s">
        <v>52</v>
      </c>
      <c r="B49" s="10" t="s">
        <v>99</v>
      </c>
      <c r="C49" s="11" t="s">
        <v>22</v>
      </c>
      <c r="D49" s="31">
        <v>1</v>
      </c>
      <c r="E49" s="32"/>
      <c r="F49" s="32">
        <f t="shared" si="3"/>
        <v>0</v>
      </c>
    </row>
    <row r="50" spans="1:6" s="9" customFormat="1" ht="21" customHeight="1" x14ac:dyDescent="0.45">
      <c r="A50" s="50" t="s">
        <v>53</v>
      </c>
      <c r="B50" s="10" t="s">
        <v>100</v>
      </c>
      <c r="C50" s="11" t="s">
        <v>22</v>
      </c>
      <c r="D50" s="31">
        <v>1</v>
      </c>
      <c r="E50" s="32"/>
      <c r="F50" s="32">
        <f t="shared" si="3"/>
        <v>0</v>
      </c>
    </row>
    <row r="51" spans="1:6" s="9" customFormat="1" ht="21" customHeight="1" x14ac:dyDescent="0.45">
      <c r="A51" s="50" t="s">
        <v>58</v>
      </c>
      <c r="B51" s="10"/>
      <c r="C51" s="11" t="s">
        <v>22</v>
      </c>
      <c r="D51" s="31">
        <v>1</v>
      </c>
      <c r="E51" s="32"/>
      <c r="F51" s="32">
        <f t="shared" si="3"/>
        <v>0</v>
      </c>
    </row>
    <row r="52" spans="1:6" s="9" customFormat="1" ht="21" customHeight="1" x14ac:dyDescent="0.45">
      <c r="A52" s="50" t="s">
        <v>59</v>
      </c>
      <c r="B52" s="10" t="s">
        <v>54</v>
      </c>
      <c r="C52" s="11" t="s">
        <v>22</v>
      </c>
      <c r="D52" s="31">
        <v>1</v>
      </c>
      <c r="E52" s="32"/>
      <c r="F52" s="32">
        <f t="shared" si="3"/>
        <v>0</v>
      </c>
    </row>
    <row r="53" spans="1:6" s="9" customFormat="1" ht="21" customHeight="1" x14ac:dyDescent="0.45">
      <c r="A53" s="51" t="s">
        <v>60</v>
      </c>
      <c r="B53" s="12"/>
      <c r="C53" s="13" t="s">
        <v>23</v>
      </c>
      <c r="D53" s="33">
        <v>1</v>
      </c>
      <c r="E53" s="34"/>
      <c r="F53" s="34">
        <f t="shared" si="3"/>
        <v>0</v>
      </c>
    </row>
    <row r="54" spans="1:6" s="9" customFormat="1" ht="21" customHeight="1" x14ac:dyDescent="0.45">
      <c r="A54" s="14" t="s">
        <v>44</v>
      </c>
      <c r="B54" s="14"/>
      <c r="C54" s="15"/>
      <c r="D54" s="35"/>
      <c r="E54" s="36"/>
      <c r="F54" s="36">
        <f>SUM(F40:F53)</f>
        <v>0</v>
      </c>
    </row>
    <row r="55" spans="1:6" s="9" customFormat="1" ht="21" customHeight="1" x14ac:dyDescent="0.45">
      <c r="A55" s="16" t="s">
        <v>61</v>
      </c>
      <c r="B55" s="17"/>
      <c r="C55" s="18"/>
      <c r="D55" s="37"/>
      <c r="E55" s="38"/>
      <c r="F55" s="38"/>
    </row>
    <row r="56" spans="1:6" s="9" customFormat="1" ht="21" customHeight="1" x14ac:dyDescent="0.45">
      <c r="A56" s="49" t="s">
        <v>62</v>
      </c>
      <c r="B56" s="7"/>
      <c r="C56" s="8" t="s">
        <v>80</v>
      </c>
      <c r="D56" s="29">
        <v>3</v>
      </c>
      <c r="E56" s="30"/>
      <c r="F56" s="30">
        <f t="shared" ref="F56:F65" si="5">D56*E56</f>
        <v>0</v>
      </c>
    </row>
    <row r="57" spans="1:6" s="9" customFormat="1" ht="21" customHeight="1" x14ac:dyDescent="0.45">
      <c r="A57" s="50" t="s">
        <v>63</v>
      </c>
      <c r="B57" s="10"/>
      <c r="C57" s="11" t="s">
        <v>80</v>
      </c>
      <c r="D57" s="31">
        <v>3</v>
      </c>
      <c r="E57" s="32"/>
      <c r="F57" s="32">
        <f t="shared" si="5"/>
        <v>0</v>
      </c>
    </row>
    <row r="58" spans="1:6" s="9" customFormat="1" ht="21" customHeight="1" x14ac:dyDescent="0.45">
      <c r="A58" s="50" t="s">
        <v>64</v>
      </c>
      <c r="B58" s="10"/>
      <c r="C58" s="11" t="s">
        <v>28</v>
      </c>
      <c r="D58" s="31">
        <v>12</v>
      </c>
      <c r="E58" s="32"/>
      <c r="F58" s="32">
        <f t="shared" si="5"/>
        <v>0</v>
      </c>
    </row>
    <row r="59" spans="1:6" s="9" customFormat="1" ht="21" customHeight="1" x14ac:dyDescent="0.45">
      <c r="A59" s="50" t="s">
        <v>65</v>
      </c>
      <c r="B59" s="10"/>
      <c r="C59" s="11" t="s">
        <v>28</v>
      </c>
      <c r="D59" s="31">
        <v>8</v>
      </c>
      <c r="E59" s="32"/>
      <c r="F59" s="32">
        <f t="shared" si="5"/>
        <v>0</v>
      </c>
    </row>
    <row r="60" spans="1:6" s="9" customFormat="1" ht="21" customHeight="1" x14ac:dyDescent="0.45">
      <c r="A60" s="50" t="s">
        <v>66</v>
      </c>
      <c r="B60" s="10"/>
      <c r="C60" s="11" t="s">
        <v>28</v>
      </c>
      <c r="D60" s="31">
        <v>10</v>
      </c>
      <c r="E60" s="32"/>
      <c r="F60" s="32">
        <f t="shared" si="5"/>
        <v>0</v>
      </c>
    </row>
    <row r="61" spans="1:6" s="9" customFormat="1" ht="21" customHeight="1" x14ac:dyDescent="0.45">
      <c r="A61" s="50" t="s">
        <v>67</v>
      </c>
      <c r="B61" s="10" t="s">
        <v>68</v>
      </c>
      <c r="C61" s="11" t="s">
        <v>81</v>
      </c>
      <c r="D61" s="31">
        <v>1</v>
      </c>
      <c r="E61" s="32"/>
      <c r="F61" s="32">
        <f t="shared" si="5"/>
        <v>0</v>
      </c>
    </row>
    <row r="62" spans="1:6" s="9" customFormat="1" ht="21" customHeight="1" x14ac:dyDescent="0.45">
      <c r="A62" s="50" t="s">
        <v>69</v>
      </c>
      <c r="B62" s="10"/>
      <c r="C62" s="11" t="s">
        <v>23</v>
      </c>
      <c r="D62" s="31">
        <v>1</v>
      </c>
      <c r="E62" s="32"/>
      <c r="F62" s="32">
        <f t="shared" si="5"/>
        <v>0</v>
      </c>
    </row>
    <row r="63" spans="1:6" s="9" customFormat="1" ht="21" customHeight="1" x14ac:dyDescent="0.45">
      <c r="A63" s="50" t="s">
        <v>70</v>
      </c>
      <c r="B63" s="10"/>
      <c r="C63" s="11" t="s">
        <v>23</v>
      </c>
      <c r="D63" s="31">
        <v>1</v>
      </c>
      <c r="E63" s="32"/>
      <c r="F63" s="32">
        <f t="shared" si="5"/>
        <v>0</v>
      </c>
    </row>
    <row r="64" spans="1:6" s="9" customFormat="1" ht="21" customHeight="1" x14ac:dyDescent="0.45">
      <c r="A64" s="50" t="s">
        <v>71</v>
      </c>
      <c r="B64" s="10"/>
      <c r="C64" s="11" t="s">
        <v>23</v>
      </c>
      <c r="D64" s="31">
        <v>1</v>
      </c>
      <c r="E64" s="32"/>
      <c r="F64" s="32">
        <f t="shared" si="5"/>
        <v>0</v>
      </c>
    </row>
    <row r="65" spans="1:6" s="9" customFormat="1" ht="21" customHeight="1" x14ac:dyDescent="0.45">
      <c r="A65" s="51" t="s">
        <v>72</v>
      </c>
      <c r="B65" s="12"/>
      <c r="C65" s="13" t="s">
        <v>23</v>
      </c>
      <c r="D65" s="33">
        <v>1</v>
      </c>
      <c r="E65" s="34"/>
      <c r="F65" s="34">
        <f t="shared" si="5"/>
        <v>0</v>
      </c>
    </row>
    <row r="66" spans="1:6" s="9" customFormat="1" ht="21" customHeight="1" x14ac:dyDescent="0.45">
      <c r="A66" s="14" t="s">
        <v>44</v>
      </c>
      <c r="B66" s="14"/>
      <c r="C66" s="15"/>
      <c r="D66" s="35"/>
      <c r="E66" s="36"/>
      <c r="F66" s="36">
        <f>SUM(F56:F65)</f>
        <v>0</v>
      </c>
    </row>
    <row r="67" spans="1:6" s="9" customFormat="1" ht="21" customHeight="1" x14ac:dyDescent="0.45">
      <c r="A67" s="16" t="s">
        <v>73</v>
      </c>
      <c r="B67" s="17"/>
      <c r="C67" s="18"/>
      <c r="D67" s="37"/>
      <c r="E67" s="38"/>
      <c r="F67" s="38"/>
    </row>
    <row r="68" spans="1:6" s="9" customFormat="1" ht="21" customHeight="1" x14ac:dyDescent="0.45">
      <c r="A68" s="49" t="s">
        <v>74</v>
      </c>
      <c r="B68" s="7"/>
      <c r="C68" s="8" t="s">
        <v>80</v>
      </c>
      <c r="D68" s="29">
        <v>8</v>
      </c>
      <c r="E68" s="30"/>
      <c r="F68" s="30">
        <f t="shared" ref="F68:F73" si="6">D68*E68</f>
        <v>0</v>
      </c>
    </row>
    <row r="69" spans="1:6" s="9" customFormat="1" ht="21" customHeight="1" x14ac:dyDescent="0.45">
      <c r="A69" s="50" t="s">
        <v>75</v>
      </c>
      <c r="B69" s="10"/>
      <c r="C69" s="11" t="s">
        <v>80</v>
      </c>
      <c r="D69" s="31">
        <v>10</v>
      </c>
      <c r="E69" s="32"/>
      <c r="F69" s="32">
        <f t="shared" si="6"/>
        <v>0</v>
      </c>
    </row>
    <row r="70" spans="1:6" s="9" customFormat="1" ht="21" customHeight="1" x14ac:dyDescent="0.45">
      <c r="A70" s="50" t="s">
        <v>76</v>
      </c>
      <c r="B70" s="10"/>
      <c r="C70" s="11" t="s">
        <v>22</v>
      </c>
      <c r="D70" s="31">
        <v>1</v>
      </c>
      <c r="E70" s="32"/>
      <c r="F70" s="32">
        <f t="shared" si="6"/>
        <v>0</v>
      </c>
    </row>
    <row r="71" spans="1:6" s="9" customFormat="1" ht="21" customHeight="1" x14ac:dyDescent="0.45">
      <c r="A71" s="50" t="s">
        <v>77</v>
      </c>
      <c r="B71" s="10"/>
      <c r="C71" s="11" t="s">
        <v>23</v>
      </c>
      <c r="D71" s="31">
        <v>1</v>
      </c>
      <c r="E71" s="32"/>
      <c r="F71" s="32">
        <f t="shared" si="6"/>
        <v>0</v>
      </c>
    </row>
    <row r="72" spans="1:6" s="9" customFormat="1" ht="21" customHeight="1" x14ac:dyDescent="0.45">
      <c r="A72" s="50" t="s">
        <v>78</v>
      </c>
      <c r="B72" s="10"/>
      <c r="C72" s="11" t="s">
        <v>82</v>
      </c>
      <c r="D72" s="31">
        <v>1</v>
      </c>
      <c r="E72" s="32"/>
      <c r="F72" s="32">
        <f t="shared" si="6"/>
        <v>0</v>
      </c>
    </row>
    <row r="73" spans="1:6" s="9" customFormat="1" ht="21" customHeight="1" x14ac:dyDescent="0.45">
      <c r="A73" s="51" t="s">
        <v>79</v>
      </c>
      <c r="B73" s="12"/>
      <c r="C73" s="13" t="s">
        <v>23</v>
      </c>
      <c r="D73" s="33">
        <v>1</v>
      </c>
      <c r="E73" s="34"/>
      <c r="F73" s="34">
        <f t="shared" si="6"/>
        <v>0</v>
      </c>
    </row>
    <row r="74" spans="1:6" s="9" customFormat="1" ht="21" customHeight="1" x14ac:dyDescent="0.45">
      <c r="A74" s="14" t="s">
        <v>44</v>
      </c>
      <c r="B74" s="14"/>
      <c r="C74" s="15"/>
      <c r="D74" s="35"/>
      <c r="E74" s="36"/>
      <c r="F74" s="36">
        <f>SUM(F68:F73)</f>
        <v>0</v>
      </c>
    </row>
    <row r="75" spans="1:6" s="9" customFormat="1" ht="21" customHeight="1" x14ac:dyDescent="0.45">
      <c r="A75" s="19" t="s">
        <v>86</v>
      </c>
      <c r="B75" s="19"/>
      <c r="C75" s="20"/>
      <c r="D75" s="39"/>
      <c r="E75" s="40"/>
      <c r="F75" s="40">
        <f>SUM(F74,F66,F54,F38,F24,F19)</f>
        <v>0</v>
      </c>
    </row>
    <row r="76" spans="1:6" s="9" customFormat="1" ht="21" customHeight="1" x14ac:dyDescent="0.45">
      <c r="A76" s="17" t="s">
        <v>83</v>
      </c>
      <c r="B76" s="17"/>
      <c r="C76" s="18" t="s">
        <v>23</v>
      </c>
      <c r="D76" s="37">
        <v>1</v>
      </c>
      <c r="E76" s="38"/>
      <c r="F76" s="38">
        <f t="shared" ref="F76:F78" si="7">D76*E76</f>
        <v>0</v>
      </c>
    </row>
    <row r="77" spans="1:6" s="9" customFormat="1" ht="21" customHeight="1" x14ac:dyDescent="0.45">
      <c r="A77" s="17" t="s">
        <v>84</v>
      </c>
      <c r="B77" s="17"/>
      <c r="C77" s="18" t="s">
        <v>23</v>
      </c>
      <c r="D77" s="37">
        <v>1</v>
      </c>
      <c r="E77" s="38"/>
      <c r="F77" s="38">
        <f t="shared" si="7"/>
        <v>0</v>
      </c>
    </row>
    <row r="78" spans="1:6" s="9" customFormat="1" ht="21" customHeight="1" x14ac:dyDescent="0.45">
      <c r="A78" s="17" t="s">
        <v>85</v>
      </c>
      <c r="B78" s="17"/>
      <c r="C78" s="18" t="s">
        <v>23</v>
      </c>
      <c r="D78" s="37">
        <v>1</v>
      </c>
      <c r="E78" s="38"/>
      <c r="F78" s="38">
        <f t="shared" si="7"/>
        <v>0</v>
      </c>
    </row>
    <row r="79" spans="1:6" s="9" customFormat="1" ht="21" customHeight="1" x14ac:dyDescent="0.45">
      <c r="A79" s="21" t="s">
        <v>87</v>
      </c>
      <c r="B79" s="21"/>
      <c r="C79" s="22"/>
      <c r="D79" s="41"/>
      <c r="E79" s="42"/>
      <c r="F79" s="42">
        <f>SUM(F75:F78)</f>
        <v>0</v>
      </c>
    </row>
    <row r="80" spans="1:6" s="9" customFormat="1" ht="21" customHeight="1" x14ac:dyDescent="0.45">
      <c r="A80" s="17" t="s">
        <v>88</v>
      </c>
      <c r="B80" s="17"/>
      <c r="C80" s="18"/>
      <c r="D80" s="37"/>
      <c r="E80" s="38"/>
      <c r="F80" s="38">
        <f>INT(F79/10)</f>
        <v>0</v>
      </c>
    </row>
    <row r="81" spans="1:6" s="9" customFormat="1" ht="21" customHeight="1" x14ac:dyDescent="0.45">
      <c r="A81" s="23" t="s">
        <v>89</v>
      </c>
      <c r="B81" s="23"/>
      <c r="C81" s="24"/>
      <c r="D81" s="43"/>
      <c r="E81" s="44"/>
      <c r="F81" s="44">
        <f>SUM(F79:F80)</f>
        <v>0</v>
      </c>
    </row>
    <row r="82" spans="1:6" s="9" customFormat="1" ht="22.8" customHeight="1" x14ac:dyDescent="0.45">
      <c r="C82" s="25"/>
      <c r="D82" s="45"/>
      <c r="E82" s="46"/>
      <c r="F82" s="46"/>
    </row>
    <row r="83" spans="1:6" ht="22.8" customHeight="1" x14ac:dyDescent="0.25">
      <c r="A83" s="1" t="s">
        <v>103</v>
      </c>
      <c r="E83" s="48"/>
      <c r="F83" s="48"/>
    </row>
    <row r="84" spans="1:6" ht="22.8" customHeight="1" x14ac:dyDescent="0.25">
      <c r="E84" s="48"/>
      <c r="F84" s="48"/>
    </row>
    <row r="85" spans="1:6" ht="22.8" customHeight="1" x14ac:dyDescent="0.25">
      <c r="E85" s="48"/>
      <c r="F85" s="48"/>
    </row>
    <row r="86" spans="1:6" ht="22.8" customHeight="1" x14ac:dyDescent="0.25">
      <c r="E86" s="48"/>
      <c r="F86" s="48"/>
    </row>
    <row r="87" spans="1:6" x14ac:dyDescent="0.25">
      <c r="E87" s="48"/>
      <c r="F87" s="48"/>
    </row>
    <row r="88" spans="1:6" x14ac:dyDescent="0.25">
      <c r="E88" s="48"/>
      <c r="F88" s="48"/>
    </row>
    <row r="89" spans="1:6" x14ac:dyDescent="0.25">
      <c r="E89" s="48"/>
      <c r="F89" s="48"/>
    </row>
    <row r="90" spans="1:6" x14ac:dyDescent="0.25">
      <c r="E90" s="48"/>
      <c r="F90" s="48"/>
    </row>
    <row r="91" spans="1:6" x14ac:dyDescent="0.25">
      <c r="E91" s="48"/>
      <c r="F91" s="48"/>
    </row>
    <row r="92" spans="1:6" x14ac:dyDescent="0.25">
      <c r="E92" s="48"/>
      <c r="F92" s="48"/>
    </row>
    <row r="93" spans="1:6" x14ac:dyDescent="0.25">
      <c r="E93" s="48"/>
      <c r="F93" s="48"/>
    </row>
    <row r="94" spans="1:6" x14ac:dyDescent="0.25">
      <c r="E94" s="48"/>
      <c r="F94" s="48"/>
    </row>
    <row r="95" spans="1:6" x14ac:dyDescent="0.25">
      <c r="E95" s="48"/>
      <c r="F95" s="48"/>
    </row>
    <row r="96" spans="1:6" x14ac:dyDescent="0.25">
      <c r="E96" s="48"/>
      <c r="F96" s="48"/>
    </row>
    <row r="97" spans="5:6" x14ac:dyDescent="0.25">
      <c r="E97" s="48"/>
      <c r="F97" s="48"/>
    </row>
    <row r="98" spans="5:6" x14ac:dyDescent="0.25">
      <c r="E98" s="48"/>
      <c r="F98" s="48"/>
    </row>
    <row r="99" spans="5:6" x14ac:dyDescent="0.25">
      <c r="E99" s="48"/>
      <c r="F99" s="48"/>
    </row>
    <row r="100" spans="5:6" x14ac:dyDescent="0.25">
      <c r="E100" s="48"/>
      <c r="F100" s="48"/>
    </row>
    <row r="101" spans="5:6" x14ac:dyDescent="0.25">
      <c r="E101" s="48"/>
      <c r="F101" s="48"/>
    </row>
    <row r="102" spans="5:6" x14ac:dyDescent="0.25">
      <c r="E102" s="48"/>
      <c r="F102" s="48"/>
    </row>
    <row r="103" spans="5:6" x14ac:dyDescent="0.25">
      <c r="E103" s="48"/>
      <c r="F103" s="48"/>
    </row>
    <row r="104" spans="5:6" x14ac:dyDescent="0.25">
      <c r="E104" s="48"/>
      <c r="F104" s="48"/>
    </row>
    <row r="105" spans="5:6" x14ac:dyDescent="0.25">
      <c r="E105" s="48"/>
      <c r="F105" s="48"/>
    </row>
    <row r="106" spans="5:6" x14ac:dyDescent="0.25">
      <c r="E106" s="48"/>
      <c r="F106" s="48"/>
    </row>
    <row r="107" spans="5:6" x14ac:dyDescent="0.25">
      <c r="E107" s="48"/>
      <c r="F107" s="48"/>
    </row>
    <row r="108" spans="5:6" x14ac:dyDescent="0.25">
      <c r="E108" s="48"/>
      <c r="F108" s="48"/>
    </row>
    <row r="109" spans="5:6" x14ac:dyDescent="0.25">
      <c r="E109" s="48"/>
      <c r="F109" s="48"/>
    </row>
  </sheetData>
  <phoneticPr fontId="3"/>
  <dataValidations count="1">
    <dataValidation imeMode="off" allowBlank="1" showInputMessage="1" showErrorMessage="1" sqref="D1:F1048576" xr:uid="{57034A2D-65AD-489E-B450-F861880BB084}"/>
  </dataValidations>
  <printOptions horizontalCentered="1"/>
  <pageMargins left="0.31496062992125984" right="0.31496062992125984" top="0.35433070866141736" bottom="0.35433070866141736" header="0.31496062992125984" footer="0.31496062992125984"/>
  <pageSetup paperSize="9" orientation="landscape" r:id="rId1"/>
  <rowBreaks count="4" manualBreakCount="4">
    <brk id="24" max="5" man="1"/>
    <brk id="38" max="5" man="1"/>
    <brk id="54" max="5" man="1"/>
    <brk id="75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内訳書</vt:lpstr>
      <vt:lpstr>内訳書!Print_Area</vt:lpstr>
      <vt:lpstr>内訳書!Print_Titles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kawasaki</dc:creator>
  <cp:lastModifiedBy>kawasaki</cp:lastModifiedBy>
  <cp:lastPrinted>2021-11-19T08:01:53Z</cp:lastPrinted>
  <dcterms:created xsi:type="dcterms:W3CDTF">2015-06-05T18:17:20Z</dcterms:created>
  <dcterms:modified xsi:type="dcterms:W3CDTF">2021-11-22T02:21:41Z</dcterms:modified>
</cp:coreProperties>
</file>